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da-my.sharepoint.com/personal/mab_fida_dk/Documents/"/>
    </mc:Choice>
  </mc:AlternateContent>
  <xr:revisionPtr revIDLastSave="56" documentId="8_{E85E8352-5898-4876-A975-F619C3AB7374}" xr6:coauthVersionLast="47" xr6:coauthVersionMax="47" xr10:uidLastSave="{29F7FF84-DB55-4CC5-BBDB-2BB5994CA38D}"/>
  <bookViews>
    <workbookView xWindow="28680" yWindow="-14220" windowWidth="38640" windowHeight="21120" xr2:uid="{00000000-000D-0000-FFFF-FFFF00000000}"/>
  </bookViews>
  <sheets>
    <sheet name="FA" sheetId="1" r:id="rId1"/>
    <sheet name="Ark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0" i="1"/>
  <c r="C27" i="1"/>
  <c r="I20" i="2"/>
  <c r="I12" i="2"/>
  <c r="I15" i="2"/>
  <c r="H18" i="2"/>
  <c r="H15" i="2"/>
</calcChain>
</file>

<file path=xl/sharedStrings.xml><?xml version="1.0" encoding="utf-8"?>
<sst xmlns="http://schemas.openxmlformats.org/spreadsheetml/2006/main" count="53" uniqueCount="33">
  <si>
    <t>Optag på finansøkonom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</si>
  <si>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</si>
  <si>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</si>
  <si>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</si>
  <si>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</si>
  <si>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</si>
  <si>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</si>
  <si>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</si>
  <si>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</si>
  <si>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</si>
  <si>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</si>
  <si>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</si>
  <si>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</si>
  <si>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</si>
  <si>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</si>
  <si>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</si>
  <si>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</si>
  <si>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</si>
  <si>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</si>
  <si>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</si>
  <si>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EA Copenhagen Business</t>
  </si>
  <si>
    <t xml:space="preserve">Sommeroptag </t>
  </si>
  <si>
    <t xml:space="preserve">UCL </t>
  </si>
  <si>
    <t xml:space="preserve">Vinteroptag </t>
  </si>
  <si>
    <t>-</t>
  </si>
  <si>
    <t>Erhvervsakademi Aarhus</t>
  </si>
  <si>
    <t>UCN</t>
  </si>
  <si>
    <t>Zealand Sjællands Erhvervsakademi</t>
  </si>
  <si>
    <t>Erhvervsakademi Kolding/IBA</t>
  </si>
  <si>
    <t xml:space="preserve">Erhvervsakademi Sydvest </t>
  </si>
  <si>
    <t xml:space="preserve">Erhvervsakademi Midtvest </t>
  </si>
  <si>
    <t xml:space="preserve">Erhvervsakademi Dania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</si>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</sst>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quotePrefix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B58"/>
      <rgbColor rgb="00009EE0"/>
      <rgbColor rgb="00D0DD73"/>
      <rgbColor rgb="00007F31"/>
      <rgbColor rgb="00727342"/>
      <rgbColor rgb="00F18700"/>
      <rgbColor rgb="00DDDDDD"/>
      <rgbColor rgb="00808080"/>
      <rgbColor rgb="00003B58"/>
      <rgbColor rgb="00009EE0"/>
      <rgbColor rgb="00D0DD73"/>
      <rgbColor rgb="00007F31"/>
      <rgbColor rgb="00727342"/>
      <rgbColor rgb="00F18700"/>
      <rgbColor rgb="00DDDDDD"/>
      <rgbColor rgb="0080808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a-DK" sz="16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Finansøkonom</a:t>
            </a:r>
          </a:p>
          <a:p>
            <a:pPr algn="l"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a-DK" sz="1200" b="0" i="0" u="none" strike="noStrike" baseline="0">
                <a:solidFill>
                  <a:srgbClr val="808080"/>
                </a:solidFill>
                <a:latin typeface="Arial"/>
                <a:cs typeface="Arial"/>
              </a:rPr>
              <a:t>Optag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8915893568162"/>
          <c:y val="0.19869007332033592"/>
          <c:w val="0.82457886018093562"/>
          <c:h val="0.411239568107878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FA!$G$27</c:f>
              <c:strCache>
                <c:ptCount val="1"/>
                <c:pt idx="0">
                  <c:v>Sommeroptag </c:v>
                </c:pt>
              </c:strCache>
            </c:strRef>
          </c:tx>
          <c:spPr>
            <a:solidFill>
              <a:srgbClr val="2495CD"/>
            </a:solidFill>
          </c:spPr>
          <c:invertIfNegative val="0"/>
          <c:cat>
            <c:strRef>
              <c:f>FA!$I$26:$AC$26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</c:strCache>
            </c:strRef>
          </c:cat>
          <c:val>
            <c:numRef>
              <c:f>FA!$I$27:$AC$27</c:f>
              <c:numCache>
                <c:formatCode>General</c:formatCode>
                <c:ptCount val="21"/>
                <c:pt idx="0">
                  <c:v>692</c:v>
                </c:pt>
                <c:pt idx="1">
                  <c:v>1015</c:v>
                </c:pt>
                <c:pt idx="2">
                  <c:v>1071</c:v>
                </c:pt>
                <c:pt idx="3">
                  <c:v>951</c:v>
                </c:pt>
                <c:pt idx="4">
                  <c:v>1045</c:v>
                </c:pt>
                <c:pt idx="5">
                  <c:v>1103</c:v>
                </c:pt>
                <c:pt idx="6">
                  <c:v>1212</c:v>
                </c:pt>
                <c:pt idx="7">
                  <c:v>1319</c:v>
                </c:pt>
                <c:pt idx="8">
                  <c:v>1341</c:v>
                </c:pt>
                <c:pt idx="9">
                  <c:v>1337</c:v>
                </c:pt>
                <c:pt idx="10">
                  <c:v>1457</c:v>
                </c:pt>
                <c:pt idx="11">
                  <c:v>1463</c:v>
                </c:pt>
                <c:pt idx="12">
                  <c:v>1508</c:v>
                </c:pt>
                <c:pt idx="13">
                  <c:v>1475</c:v>
                </c:pt>
                <c:pt idx="14">
                  <c:v>1446</c:v>
                </c:pt>
                <c:pt idx="15">
                  <c:v>1553</c:v>
                </c:pt>
                <c:pt idx="16">
                  <c:v>1953</c:v>
                </c:pt>
                <c:pt idx="17">
                  <c:v>1913</c:v>
                </c:pt>
                <c:pt idx="18">
                  <c:v>1909</c:v>
                </c:pt>
                <c:pt idx="19">
                  <c:v>1871</c:v>
                </c:pt>
                <c:pt idx="20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5DA-ADBA-E40FD2852491}"/>
            </c:ext>
          </c:extLst>
        </c:ser>
        <c:ser>
          <c:idx val="2"/>
          <c:order val="1"/>
          <c:tx>
            <c:strRef>
              <c:f>FA!$G$28</c:f>
              <c:strCache>
                <c:ptCount val="1"/>
                <c:pt idx="0">
                  <c:v>Vinteroptag </c:v>
                </c:pt>
              </c:strCache>
            </c:strRef>
          </c:tx>
          <c:spPr>
            <a:solidFill>
              <a:srgbClr val="9A5CB4"/>
            </a:solidFill>
          </c:spPr>
          <c:invertIfNegative val="0"/>
          <c:cat>
            <c:strRef>
              <c:f>FA!$I$26:$AC$26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</c:strCache>
            </c:strRef>
          </c:cat>
          <c:val>
            <c:numRef>
              <c:f>FA!$I$28:$AC$28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128</c:v>
                </c:pt>
                <c:pt idx="4">
                  <c:v>156</c:v>
                </c:pt>
                <c:pt idx="5">
                  <c:v>128</c:v>
                </c:pt>
                <c:pt idx="6">
                  <c:v>170</c:v>
                </c:pt>
                <c:pt idx="7">
                  <c:v>169</c:v>
                </c:pt>
                <c:pt idx="8">
                  <c:v>236</c:v>
                </c:pt>
                <c:pt idx="9">
                  <c:v>200</c:v>
                </c:pt>
                <c:pt idx="10">
                  <c:v>184</c:v>
                </c:pt>
                <c:pt idx="11">
                  <c:v>188</c:v>
                </c:pt>
                <c:pt idx="12">
                  <c:v>208</c:v>
                </c:pt>
                <c:pt idx="13">
                  <c:v>266</c:v>
                </c:pt>
                <c:pt idx="14">
                  <c:v>204</c:v>
                </c:pt>
                <c:pt idx="15">
                  <c:v>205</c:v>
                </c:pt>
                <c:pt idx="16">
                  <c:v>369</c:v>
                </c:pt>
                <c:pt idx="17">
                  <c:v>376</c:v>
                </c:pt>
                <c:pt idx="18">
                  <c:v>365</c:v>
                </c:pt>
                <c:pt idx="19">
                  <c:v>274</c:v>
                </c:pt>
                <c:pt idx="2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5DA-ADBA-E40FD2852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027616"/>
        <c:axId val="1"/>
      </c:barChart>
      <c:catAx>
        <c:axId val="63402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DADADA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34027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219856517935258"/>
          <c:y val="0.74576767724393733"/>
          <c:w val="0.36696566929133861"/>
          <c:h val="7.45664576359093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" l="0.7" r="0.7" t="0.75" header="0.3" footer="0.3"/>
    <c:pageSetup orientation="landscape" horizontalDpi="300" vertic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600"/>
            </a:pPr>
            <a:r>
              <a:rPr lang="da-DK"/>
              <a:t>Finansøkonom </a:t>
            </a:r>
          </a:p>
          <a:p>
            <a:pPr algn="l">
              <a:defRPr sz="1600"/>
            </a:pPr>
            <a:r>
              <a:rPr lang="da-DK" sz="1200">
                <a:solidFill>
                  <a:schemeClr val="bg1">
                    <a:lumMod val="50000"/>
                  </a:schemeClr>
                </a:solidFill>
              </a:rPr>
              <a:t>Sommeroptag fordelt på uddannelsessteder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710472147745318"/>
          <c:y val="0.19869007332033592"/>
          <c:w val="0.65866347213074994"/>
          <c:h val="0.459143787867184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FA!$E$26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FA!$E$27:$E$35</c:f>
              <c:numCache>
                <c:formatCode>General</c:formatCode>
                <c:ptCount val="9"/>
                <c:pt idx="0">
                  <c:v>596</c:v>
                </c:pt>
                <c:pt idx="1">
                  <c:v>175</c:v>
                </c:pt>
                <c:pt idx="2">
                  <c:v>260</c:v>
                </c:pt>
                <c:pt idx="3">
                  <c:v>179</c:v>
                </c:pt>
                <c:pt idx="4">
                  <c:v>187</c:v>
                </c:pt>
                <c:pt idx="5">
                  <c:v>163</c:v>
                </c:pt>
                <c:pt idx="6">
                  <c:v>74</c:v>
                </c:pt>
                <c:pt idx="7">
                  <c:v>74</c:v>
                </c:pt>
                <c:pt idx="8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D7B-9313-563EEC1E687C}"/>
            </c:ext>
          </c:extLst>
        </c:ser>
        <c:ser>
          <c:idx val="6"/>
          <c:order val="1"/>
          <c:tx>
            <c:strRef>
              <c:f>FA!$D$26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F81BD"/>
            </a:solidFill>
            <a:ln>
              <a:solidFill>
                <a:srgbClr val="4F81BD"/>
              </a:solidFill>
            </a:ln>
          </c:spPr>
          <c:invertIfNegative val="0"/>
          <c:cat>
            <c:strRef>
              <c:f>FA!$A$27:$A$35</c:f>
              <c:strCache>
                <c:ptCount val="9"/>
                <c:pt idx="0">
                  <c:v>EA Copenhagen Business</c:v>
                </c:pt>
                <c:pt idx="1">
                  <c:v>UCL </c:v>
                </c:pt>
                <c:pt idx="2">
                  <c:v>Erhvervsakademi Aarhus</c:v>
                </c:pt>
                <c:pt idx="3">
                  <c:v>UCN</c:v>
                </c:pt>
                <c:pt idx="4">
                  <c:v>Zealand Sjællands Erhvervsakademi</c:v>
                </c:pt>
                <c:pt idx="5">
                  <c:v>Erhvervsakademi Kolding/IBA</c:v>
                </c:pt>
                <c:pt idx="6">
                  <c:v>Erhvervsakademi Sydvest </c:v>
                </c:pt>
                <c:pt idx="7">
                  <c:v>Erhvervsakademi Midtvest </c:v>
                </c:pt>
                <c:pt idx="8">
                  <c:v>Erhvervsakademi Dania </c:v>
                </c:pt>
              </c:strCache>
            </c:strRef>
          </c:cat>
          <c:val>
            <c:numRef>
              <c:f>FA!$D$27:$D$35</c:f>
              <c:numCache>
                <c:formatCode>General</c:formatCode>
                <c:ptCount val="9"/>
                <c:pt idx="0">
                  <c:v>596</c:v>
                </c:pt>
                <c:pt idx="1">
                  <c:v>139</c:v>
                </c:pt>
                <c:pt idx="2">
                  <c:v>260</c:v>
                </c:pt>
                <c:pt idx="3">
                  <c:v>200</c:v>
                </c:pt>
                <c:pt idx="4">
                  <c:v>178</c:v>
                </c:pt>
                <c:pt idx="5">
                  <c:v>128</c:v>
                </c:pt>
                <c:pt idx="6">
                  <c:v>84</c:v>
                </c:pt>
                <c:pt idx="7">
                  <c:v>82</c:v>
                </c:pt>
                <c:pt idx="8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D7B-9313-563EEC1E687C}"/>
            </c:ext>
          </c:extLst>
        </c:ser>
        <c:ser>
          <c:idx val="0"/>
          <c:order val="2"/>
          <c:tx>
            <c:strRef>
              <c:f>FA!$C$26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val>
            <c:numRef>
              <c:f>FA!$C$27:$C$35</c:f>
              <c:numCache>
                <c:formatCode>General</c:formatCode>
                <c:ptCount val="9"/>
                <c:pt idx="0">
                  <c:v>568</c:v>
                </c:pt>
                <c:pt idx="1">
                  <c:v>148</c:v>
                </c:pt>
                <c:pt idx="2">
                  <c:v>260</c:v>
                </c:pt>
                <c:pt idx="3">
                  <c:v>202</c:v>
                </c:pt>
                <c:pt idx="4">
                  <c:v>176</c:v>
                </c:pt>
                <c:pt idx="5">
                  <c:v>161</c:v>
                </c:pt>
                <c:pt idx="6">
                  <c:v>88</c:v>
                </c:pt>
                <c:pt idx="7">
                  <c:v>79</c:v>
                </c:pt>
                <c:pt idx="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8-498A-8DCC-85DAC1D1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591568"/>
        <c:axId val="1"/>
      </c:barChart>
      <c:catAx>
        <c:axId val="49059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rgbClr val="DADADA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da-DK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49059156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248258967629045"/>
          <c:y val="0.81626446226931915"/>
          <c:w val="0.21885610273168424"/>
          <c:h val="6.7946675706741899E-2"/>
        </c:manualLayout>
      </c:layout>
      <c:overlay val="0"/>
      <c:txPr>
        <a:bodyPr/>
        <a:lstStyle/>
        <a:p>
          <a:pPr>
            <a:defRPr sz="1050"/>
          </a:pPr>
          <a:endParaRPr lang="da-D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20202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" l="0.7" r="0.7" t="0.75" header="0.3" footer="0.3"/>
    <c:pageSetup orientation="landscape" horizontalDpi="300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19050</xdr:rowOff>
    </xdr:from>
    <xdr:to>
      <xdr:col>20</xdr:col>
      <xdr:colOff>409575</xdr:colOff>
      <xdr:row>21</xdr:row>
      <xdr:rowOff>123825</xdr:rowOff>
    </xdr:to>
    <xdr:graphicFrame macro="">
      <xdr:nvGraphicFramePr>
        <xdr:cNvPr id="1130" name="Diagram 2">
          <a:extLst>
            <a:ext uri="{FF2B5EF4-FFF2-40B4-BE49-F238E27FC236}">
              <a16:creationId xmlns:a16="http://schemas.microsoft.com/office/drawing/2014/main" id="{15CA80A6-A971-45DC-95D1-AF2B8A10B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</xdr:row>
      <xdr:rowOff>57149</xdr:rowOff>
    </xdr:from>
    <xdr:to>
      <xdr:col>7</xdr:col>
      <xdr:colOff>1047750</xdr:colOff>
      <xdr:row>22</xdr:row>
      <xdr:rowOff>134470</xdr:rowOff>
    </xdr:to>
    <xdr:graphicFrame macro="">
      <xdr:nvGraphicFramePr>
        <xdr:cNvPr id="1131" name="Diagram 3">
          <a:extLst>
            <a:ext uri="{FF2B5EF4-FFF2-40B4-BE49-F238E27FC236}">
              <a16:creationId xmlns:a16="http://schemas.microsoft.com/office/drawing/2014/main" id="{9F8FE68D-9107-458E-809E-B9DB6375E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0.79281</cdr:y>
    </cdr:from>
    <cdr:to>
      <cdr:x>1</cdr:x>
      <cdr:y>1</cdr:y>
    </cdr:to>
    <cdr:sp macro="" textlink="">
      <cdr:nvSpPr>
        <cdr:cNvPr id="3" name="Tekstfelt 1">
          <a:extLst xmlns:a="http://schemas.openxmlformats.org/drawingml/2006/main">
            <a:ext uri="{FF2B5EF4-FFF2-40B4-BE49-F238E27FC236}">
              <a16:creationId xmlns:a16="http://schemas.microsoft.com/office/drawing/2014/main" id="{52EC8707-AFDB-415A-9363-A8BA75721BFA}"/>
            </a:ext>
          </a:extLst>
        </cdr:cNvPr>
        <cdr:cNvSpPr txBox="1"/>
      </cdr:nvSpPr>
      <cdr:spPr>
        <a:xfrm xmlns:a="http://schemas.openxmlformats.org/drawingml/2006/main">
          <a:off x="0" y="2446244"/>
          <a:ext cx="7102849" cy="639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tlCol="0"/>
        <a:lstStyle xmlns:a="http://schemas.openxmlformats.org/drawingml/2006/main"/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 Sommeroptag: KOT, Vinteroptag: FA</a:t>
          </a:r>
        </a:p>
        <a:p xmlns:a="http://schemas.openxmlformats.org/drawingml/2006/main"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Anm.: Sommeroptag er inkl. engelsksproget (AP Graduate in Financial Management), mens der ikke er engelsksproget vinteroptag.</a:t>
          </a:r>
        </a:p>
        <a:p xmlns:a="http://schemas.openxmlformats.org/drawingml/2006/main">
          <a:endParaRPr lang="da-DK" sz="1050" i="1">
            <a:solidFill>
              <a:srgbClr val="767676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0.00133</cdr:x>
      <cdr:y>0.81722</cdr:y>
    </cdr:from>
    <cdr:to>
      <cdr:x>0.77829</cdr:x>
      <cdr:y>1</cdr:y>
    </cdr:to>
    <cdr:sp macro="" textlink="">
      <cdr:nvSpPr>
        <cdr:cNvPr id="3" name="Tekstfelt 1">
          <a:extLst xmlns:a="http://schemas.openxmlformats.org/drawingml/2006/main">
            <a:ext uri="{FF2B5EF4-FFF2-40B4-BE49-F238E27FC236}">
              <a16:creationId xmlns:a16="http://schemas.microsoft.com/office/drawing/2014/main" id="{DDA0ED7B-3044-47DF-A754-FB4E19EC3478}"/>
            </a:ext>
          </a:extLst>
        </cdr:cNvPr>
        <cdr:cNvSpPr txBox="1"/>
      </cdr:nvSpPr>
      <cdr:spPr>
        <a:xfrm xmlns:a="http://schemas.openxmlformats.org/drawingml/2006/main">
          <a:off x="9434" y="2697774"/>
          <a:ext cx="5511128" cy="603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tlCol="0"/>
        <a:lstStyle xmlns:a="http://schemas.openxmlformats.org/drawingml/2006/main"/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 KOT</a:t>
          </a:r>
        </a:p>
        <a:p xmlns:a="http://schemas.openxmlformats.org/drawingml/2006/main"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Anm.: Inkl. engelsksproget (AP Graduate in Financial Management)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i="1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Anm: Bliver ikke opdateret med vinteroptag</a:t>
          </a:r>
          <a:endParaRPr lang="da-DK" sz="1050" i="1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da-DK" sz="1050" i="1" baseline="0">
            <a:solidFill>
              <a:srgbClr val="767676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zoomScale="160" zoomScaleNormal="160" workbookViewId="0">
      <selection activeCell="I33" sqref="I33"/>
    </sheetView>
  </sheetViews>
  <sheetFormatPr defaultRowHeight="12.75" x14ac:dyDescent="0.2"/>
  <cols>
    <col min="1" max="1" width="33.5703125" customWidth="1"/>
    <col min="7" max="7" width="17.5703125" customWidth="1"/>
    <col min="8" max="8" width="9.85546875" customWidth="1"/>
    <col min="11" max="11" width="9.85546875" customWidth="1"/>
  </cols>
  <sheetData>
    <row r="1" spans="1:1" x14ac:dyDescent="0.2">
      <c r="A1" s="1" t="s">
        <v>0</v>
      </c>
    </row>
    <row r="26" spans="1:29" x14ac:dyDescent="0.2">
      <c r="B26" s="1">
        <v>2021</v>
      </c>
      <c r="C26" s="1">
        <v>2022</v>
      </c>
      <c r="D26" s="2">
        <v>2023</v>
      </c>
      <c r="E26">
        <v>2024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5</v>
      </c>
      <c r="M26" s="3" t="s">
        <v>6</v>
      </c>
      <c r="N26" s="3" t="s">
        <v>7</v>
      </c>
      <c r="O26" s="3" t="s">
        <v>8</v>
      </c>
      <c r="P26" s="3" t="s">
        <v>9</v>
      </c>
      <c r="Q26" s="3" t="s">
        <v>10</v>
      </c>
      <c r="R26" s="3" t="s">
        <v>11</v>
      </c>
      <c r="S26" s="3" t="s">
        <v>12</v>
      </c>
      <c r="T26" s="3" t="s">
        <v>13</v>
      </c>
      <c r="U26" s="3" t="s">
        <v>14</v>
      </c>
      <c r="V26" s="3" t="s">
        <v>15</v>
      </c>
      <c r="W26" s="3" t="s">
        <v>16</v>
      </c>
      <c r="X26" s="3" t="s">
        <v>17</v>
      </c>
      <c r="Y26" s="3" t="s">
        <v>18</v>
      </c>
      <c r="Z26" s="3" t="s">
        <v>19</v>
      </c>
      <c r="AA26" s="8">
        <v>22</v>
      </c>
      <c r="AB26" s="8">
        <v>23</v>
      </c>
      <c r="AC26" s="8">
        <v>24</v>
      </c>
    </row>
    <row r="27" spans="1:29" x14ac:dyDescent="0.2">
      <c r="A27" s="1" t="s">
        <v>20</v>
      </c>
      <c r="B27" s="2">
        <v>462</v>
      </c>
      <c r="C27" s="2">
        <f>420+55+13+80</f>
        <v>568</v>
      </c>
      <c r="D27">
        <v>596</v>
      </c>
      <c r="E27" s="2">
        <v>596</v>
      </c>
      <c r="G27" s="1" t="s">
        <v>21</v>
      </c>
      <c r="H27">
        <v>477</v>
      </c>
      <c r="I27">
        <v>692</v>
      </c>
      <c r="J27">
        <v>1015</v>
      </c>
      <c r="K27">
        <v>1071</v>
      </c>
      <c r="L27">
        <v>951</v>
      </c>
      <c r="M27">
        <v>1045</v>
      </c>
      <c r="N27">
        <v>1103</v>
      </c>
      <c r="O27">
        <v>1212</v>
      </c>
      <c r="P27">
        <v>1319</v>
      </c>
      <c r="Q27">
        <v>1341</v>
      </c>
      <c r="R27">
        <v>1337</v>
      </c>
      <c r="S27">
        <v>1457</v>
      </c>
      <c r="T27">
        <v>1463</v>
      </c>
      <c r="U27">
        <v>1508</v>
      </c>
      <c r="V27">
        <v>1475</v>
      </c>
      <c r="W27">
        <v>1446</v>
      </c>
      <c r="X27">
        <v>1553</v>
      </c>
      <c r="Y27">
        <v>1953</v>
      </c>
      <c r="Z27">
        <v>1913</v>
      </c>
      <c r="AA27">
        <v>1909</v>
      </c>
      <c r="AB27">
        <v>1871</v>
      </c>
      <c r="AC27">
        <v>1931</v>
      </c>
    </row>
    <row r="28" spans="1:29" x14ac:dyDescent="0.2">
      <c r="A28" s="1" t="s">
        <v>22</v>
      </c>
      <c r="B28" s="2">
        <v>195</v>
      </c>
      <c r="C28" s="2">
        <v>148</v>
      </c>
      <c r="D28">
        <v>139</v>
      </c>
      <c r="E28" s="2">
        <v>175</v>
      </c>
      <c r="G28" s="1" t="s">
        <v>23</v>
      </c>
      <c r="H28" s="2" t="s">
        <v>24</v>
      </c>
      <c r="I28" s="2" t="s">
        <v>24</v>
      </c>
      <c r="J28" s="2" t="s">
        <v>24</v>
      </c>
      <c r="K28" s="2" t="s">
        <v>24</v>
      </c>
      <c r="L28">
        <v>128</v>
      </c>
      <c r="M28">
        <v>156</v>
      </c>
      <c r="N28">
        <v>128</v>
      </c>
      <c r="O28">
        <v>170</v>
      </c>
      <c r="P28">
        <v>169</v>
      </c>
      <c r="Q28">
        <v>236</v>
      </c>
      <c r="R28">
        <v>200</v>
      </c>
      <c r="S28">
        <v>184</v>
      </c>
      <c r="T28">
        <v>188</v>
      </c>
      <c r="U28">
        <v>208</v>
      </c>
      <c r="V28">
        <v>266</v>
      </c>
      <c r="W28">
        <v>204</v>
      </c>
      <c r="X28">
        <v>205</v>
      </c>
      <c r="Y28">
        <v>369</v>
      </c>
      <c r="Z28">
        <v>376</v>
      </c>
      <c r="AA28">
        <v>365</v>
      </c>
      <c r="AB28">
        <v>274</v>
      </c>
      <c r="AC28">
        <v>275</v>
      </c>
    </row>
    <row r="29" spans="1:29" x14ac:dyDescent="0.2">
      <c r="A29" s="1" t="s">
        <v>25</v>
      </c>
      <c r="B29" s="2">
        <v>280</v>
      </c>
      <c r="C29" s="2">
        <v>260</v>
      </c>
      <c r="D29">
        <v>260</v>
      </c>
      <c r="E29" s="2">
        <v>260</v>
      </c>
    </row>
    <row r="30" spans="1:29" x14ac:dyDescent="0.2">
      <c r="A30" s="1" t="s">
        <v>26</v>
      </c>
      <c r="B30" s="2">
        <v>185</v>
      </c>
      <c r="C30" s="2">
        <f>189+13</f>
        <v>202</v>
      </c>
      <c r="D30">
        <v>200</v>
      </c>
      <c r="E30" s="2">
        <v>179</v>
      </c>
    </row>
    <row r="31" spans="1:29" x14ac:dyDescent="0.2">
      <c r="A31" s="1" t="s">
        <v>27</v>
      </c>
      <c r="B31" s="2">
        <v>194</v>
      </c>
      <c r="C31" s="2">
        <v>176</v>
      </c>
      <c r="D31">
        <v>178</v>
      </c>
      <c r="E31" s="2">
        <v>187</v>
      </c>
    </row>
    <row r="32" spans="1:29" x14ac:dyDescent="0.2">
      <c r="A32" s="1" t="s">
        <v>28</v>
      </c>
      <c r="B32" s="2">
        <v>91</v>
      </c>
      <c r="C32" s="2">
        <v>161</v>
      </c>
      <c r="D32">
        <v>128</v>
      </c>
      <c r="E32" s="2">
        <v>163</v>
      </c>
    </row>
    <row r="33" spans="1:8" x14ac:dyDescent="0.2">
      <c r="A33" s="1" t="s">
        <v>29</v>
      </c>
      <c r="B33" s="2">
        <v>126</v>
      </c>
      <c r="C33" s="2">
        <v>88</v>
      </c>
      <c r="D33">
        <v>84</v>
      </c>
      <c r="E33" s="2">
        <v>74</v>
      </c>
    </row>
    <row r="34" spans="1:8" x14ac:dyDescent="0.2">
      <c r="A34" s="1" t="s">
        <v>30</v>
      </c>
      <c r="B34" s="2">
        <v>108</v>
      </c>
      <c r="C34" s="2">
        <v>79</v>
      </c>
      <c r="D34">
        <v>82</v>
      </c>
      <c r="E34" s="2">
        <v>74</v>
      </c>
      <c r="H34" s="2"/>
    </row>
    <row r="35" spans="1:8" x14ac:dyDescent="0.2">
      <c r="A35" s="1" t="s">
        <v>31</v>
      </c>
      <c r="B35">
        <v>272</v>
      </c>
      <c r="C35" s="2">
        <f>239-12</f>
        <v>227</v>
      </c>
      <c r="D35">
        <v>204</v>
      </c>
      <c r="E35" s="2">
        <v>223</v>
      </c>
    </row>
    <row r="36" spans="1:8" x14ac:dyDescent="0.2">
      <c r="A36" s="1"/>
      <c r="C36" s="6"/>
    </row>
    <row r="37" spans="1:8" x14ac:dyDescent="0.2">
      <c r="A37" s="7"/>
      <c r="B37" s="2"/>
      <c r="C37" s="6"/>
    </row>
    <row r="38" spans="1:8" x14ac:dyDescent="0.2">
      <c r="B38" s="2"/>
      <c r="C38" s="6"/>
    </row>
    <row r="39" spans="1:8" x14ac:dyDescent="0.2">
      <c r="B39" s="2"/>
      <c r="C39" s="2"/>
    </row>
    <row r="42" spans="1:8" x14ac:dyDescent="0.2">
      <c r="A42" s="2"/>
    </row>
    <row r="43" spans="1:8" x14ac:dyDescent="0.2">
      <c r="A43" s="2"/>
    </row>
  </sheetData>
  <phoneticPr fontId="3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E57F-522C-4AF4-A630-9B3F81677745}">
  <dimension ref="E11:J22"/>
  <sheetViews>
    <sheetView workbookViewId="0">
      <selection activeCell="I12" sqref="I12:I20"/>
    </sheetView>
  </sheetViews>
  <sheetFormatPr defaultRowHeight="12.75" x14ac:dyDescent="0.2"/>
  <cols>
    <col min="5" max="5" width="62.42578125" bestFit="1" customWidth="1"/>
  </cols>
  <sheetData>
    <row r="11" spans="5:10" ht="23.25" x14ac:dyDescent="0.35">
      <c r="E11" s="4"/>
      <c r="F11" s="5">
        <v>2020</v>
      </c>
      <c r="G11" s="5">
        <v>2021</v>
      </c>
      <c r="H11" s="5">
        <v>2021</v>
      </c>
      <c r="I11" s="2">
        <v>2022</v>
      </c>
      <c r="J11" s="5"/>
    </row>
    <row r="12" spans="5:10" ht="23.25" x14ac:dyDescent="0.35">
      <c r="E12" s="5" t="s">
        <v>20</v>
      </c>
      <c r="F12" s="4">
        <v>518</v>
      </c>
      <c r="G12" s="4">
        <v>462</v>
      </c>
      <c r="H12" s="5">
        <v>462</v>
      </c>
      <c r="I12" s="2">
        <f>420+55+13+80</f>
        <v>568</v>
      </c>
      <c r="J12" s="5" t="s">
        <v>32</v>
      </c>
    </row>
    <row r="13" spans="5:10" ht="23.25" x14ac:dyDescent="0.35">
      <c r="E13" s="5" t="s">
        <v>22</v>
      </c>
      <c r="F13" s="4">
        <v>165</v>
      </c>
      <c r="G13" s="4">
        <v>195</v>
      </c>
      <c r="H13" s="5">
        <v>195</v>
      </c>
      <c r="I13" s="2">
        <v>148</v>
      </c>
      <c r="J13" s="5" t="s">
        <v>32</v>
      </c>
    </row>
    <row r="14" spans="5:10" ht="23.25" x14ac:dyDescent="0.35">
      <c r="E14" s="5" t="s">
        <v>25</v>
      </c>
      <c r="F14" s="4">
        <v>280</v>
      </c>
      <c r="G14" s="4">
        <v>280</v>
      </c>
      <c r="H14" s="5"/>
      <c r="I14" s="2">
        <v>260</v>
      </c>
      <c r="J14" s="5" t="s">
        <v>32</v>
      </c>
    </row>
    <row r="15" spans="5:10" ht="23.25" x14ac:dyDescent="0.35">
      <c r="E15" s="5" t="s">
        <v>26</v>
      </c>
      <c r="F15" s="4">
        <v>201</v>
      </c>
      <c r="G15" s="4">
        <v>185</v>
      </c>
      <c r="H15" s="5">
        <f>170+15</f>
        <v>185</v>
      </c>
      <c r="I15" s="2">
        <f>189+13</f>
        <v>202</v>
      </c>
      <c r="J15" s="5" t="s">
        <v>32</v>
      </c>
    </row>
    <row r="16" spans="5:10" ht="23.25" x14ac:dyDescent="0.35">
      <c r="E16" s="5" t="s">
        <v>27</v>
      </c>
      <c r="F16" s="4">
        <v>156</v>
      </c>
      <c r="G16" s="4">
        <v>194</v>
      </c>
      <c r="H16" s="5">
        <v>194</v>
      </c>
      <c r="I16" s="2">
        <v>176</v>
      </c>
      <c r="J16" s="5" t="s">
        <v>32</v>
      </c>
    </row>
    <row r="17" spans="5:10" ht="23.25" x14ac:dyDescent="0.35">
      <c r="E17" s="5" t="s">
        <v>28</v>
      </c>
      <c r="F17" s="4">
        <v>102</v>
      </c>
      <c r="G17" s="4">
        <v>91</v>
      </c>
      <c r="H17" s="5">
        <v>91</v>
      </c>
      <c r="I17" s="2">
        <v>161</v>
      </c>
      <c r="J17" s="5" t="s">
        <v>32</v>
      </c>
    </row>
    <row r="18" spans="5:10" ht="23.25" x14ac:dyDescent="0.35">
      <c r="E18" s="5" t="s">
        <v>29</v>
      </c>
      <c r="F18" s="4">
        <v>149</v>
      </c>
      <c r="G18" s="4">
        <v>126</v>
      </c>
      <c r="H18" s="5">
        <f>81+45</f>
        <v>126</v>
      </c>
      <c r="I18" s="2">
        <v>88</v>
      </c>
      <c r="J18" s="5" t="s">
        <v>32</v>
      </c>
    </row>
    <row r="19" spans="5:10" ht="23.25" x14ac:dyDescent="0.35">
      <c r="E19" s="5" t="s">
        <v>30</v>
      </c>
      <c r="F19" s="4">
        <v>111</v>
      </c>
      <c r="G19" s="4">
        <v>108</v>
      </c>
      <c r="H19" s="5">
        <v>108</v>
      </c>
      <c r="I19" s="2">
        <v>79</v>
      </c>
      <c r="J19" s="5" t="s">
        <v>32</v>
      </c>
    </row>
    <row r="20" spans="5:10" ht="23.25" x14ac:dyDescent="0.35">
      <c r="E20" s="5" t="s">
        <v>31</v>
      </c>
      <c r="F20" s="4">
        <v>271</v>
      </c>
      <c r="G20" s="4">
        <v>272</v>
      </c>
      <c r="H20" s="5"/>
      <c r="I20" s="2">
        <f>239-12</f>
        <v>227</v>
      </c>
      <c r="J20" s="5" t="s">
        <v>32</v>
      </c>
    </row>
    <row r="21" spans="5:10" ht="23.25" x14ac:dyDescent="0.35">
      <c r="H21" s="5"/>
      <c r="I21" s="5"/>
      <c r="J21" s="5"/>
    </row>
    <row r="22" spans="5:10" ht="23.25" x14ac:dyDescent="0.35">
      <c r="H22" s="5"/>
      <c r="I22" s="5"/>
      <c r="J22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89717-0865-41e4-9cc0-4901afaf5187">
      <Terms xmlns="http://schemas.microsoft.com/office/infopath/2007/PartnerControls"/>
    </lcf76f155ced4ddcb4097134ff3c332f>
    <TaxCatchAll xmlns="9dd0550a-83d2-4598-9518-c40a6174a7f4" xsi:nil="true"/>
    <_dlc_DocId xmlns="24943991-94d7-4778-a9b3-19e5f2086ea5">FIDA-235602082-15374</_dlc_DocId>
    <_dlc_DocIdUrl xmlns="9dd0550a-83d2-4598-9518-c40a6174a7f4">
      <Url>https://fida.sharepoint.com/sites/INT-AO_Statistik/_layouts/15/DocIdRedir.aspx?ID=FIDA-235602082-15374</Url>
      <Description>FIDA-235602082-15374</Description>
    </_dlc_DocIdUrl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fd_owner xmlns="24943991-94d7-4778-a9b3-19e5f2086ea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812AF82387854481AC19C9460603BE" ma:contentTypeVersion="15" ma:contentTypeDescription="Create a new document." ma:contentTypeScope="" ma:versionID="13aced6bc711b350290d6356110268ec">
  <xsd:schema xmlns:xsd="http://www.w3.org/2001/XMLSchema" xmlns:xs="http://www.w3.org/2001/XMLSchema" xmlns:p="http://schemas.microsoft.com/office/2006/metadata/properties" xmlns:ns2="24943991-94d7-4778-a9b3-19e5f2086ea5" xmlns:ns3="9dd0550a-83d2-4598-9518-c40a6174a7f4" xmlns:ns4="94b89717-0865-41e4-9cc0-4901afaf5187" targetNamespace="http://schemas.microsoft.com/office/2006/metadata/properties" ma:root="true" ma:fieldsID="98936b0a829c95f14e64e72ddd0a47ce" ns2:_="" ns3:_="" ns4:_="">
    <xsd:import namespace="24943991-94d7-4778-a9b3-19e5f2086ea5"/>
    <xsd:import namespace="9dd0550a-83d2-4598-9518-c40a6174a7f4"/>
    <xsd:import namespace="94b89717-0865-41e4-9cc0-4901afaf51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2:fd_documentDate" minOccurs="0"/>
                <xsd:element ref="ns2:ob7afa27584f400f95462db069cc28f2" minOccurs="0"/>
                <xsd:element ref="ns2:fd_owner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fd_documentDate" ma:index="21" nillable="true" ma:displayName="Document Date" ma:format="DateOnly" ma:internalName="fd_documentDate">
      <xsd:simpleType>
        <xsd:restriction base="dms:DateTime"/>
      </xsd:simpleType>
    </xsd:element>
    <xsd:element name="ob7afa27584f400f95462db069cc28f2" ma:index="23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owner" ma:index="24" nillable="true" ma:displayName="Owner" ma:internalName="fd_own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0550a-83d2-4598-9518-c40a6174a7f4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1a008862-1083-44ba-b9d3-4b7435002c52}" ma:internalName="TaxCatchAll" ma:showField="CatchAllData" ma:web="9dd0550a-83d2-4598-9518-c40a6174a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89717-0865-41e4-9cc0-4901afaf5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BB5B06-C068-4DB5-A25F-8D43F659A5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AAFFD08-18AF-4C1A-9491-2CAB8D29D0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3CB68-5438-402E-8743-6A12A02F1CC7}">
  <ds:schemaRefs>
    <ds:schemaRef ds:uri="24943991-94d7-4778-a9b3-19e5f2086ea5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94b89717-0865-41e4-9cc0-4901afaf5187"/>
    <ds:schemaRef ds:uri="9dd0550a-83d2-4598-9518-c40a6174a7f4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91374CA-EAE4-4981-AC7D-D3C24C3FB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9dd0550a-83d2-4598-9518-c40a6174a7f4"/>
    <ds:schemaRef ds:uri="94b89717-0865-41e4-9cc0-4901afaf5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FA</vt:lpstr>
      <vt:lpstr>Ark1</vt:lpstr>
    </vt:vector>
  </TitlesOfParts>
  <Manager/>
  <Company>Finanssektorens Arbejdsgiverforening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aro</dc:creator>
  <cp:keywords/>
  <dc:description/>
  <cp:lastModifiedBy>Marcus Alexander Bresson</cp:lastModifiedBy>
  <cp:revision/>
  <dcterms:created xsi:type="dcterms:W3CDTF">2012-01-17T10:28:20Z</dcterms:created>
  <dcterms:modified xsi:type="dcterms:W3CDTF">2024-08-13T12:16:04Z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0x010100EC812AF82387854481AC19C9460603BE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_dlc_DocIdItemGuid">
    <vt:lpwstr>418294f0-e298-48e9-a43c-6afef1d58a9b</vt:lpwstr>
  </property>
</Properties>
</file>